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zo C. Hines\Desktop\REal Estate\Website pages\"/>
    </mc:Choice>
  </mc:AlternateContent>
  <xr:revisionPtr revIDLastSave="0" documentId="8_{37301C67-C96D-4051-AB48-3BB5556A944B}" xr6:coauthVersionLast="36" xr6:coauthVersionMax="36" xr10:uidLastSave="{00000000-0000-0000-0000-000000000000}"/>
  <bookViews>
    <workbookView xWindow="0" yWindow="0" windowWidth="38670" windowHeight="12030" xr2:uid="{00000000-000D-0000-FFFF-FFFF00000000}"/>
  </bookViews>
  <sheets>
    <sheet name="Rehab Estimator" sheetId="1" r:id="rId1"/>
    <sheet name="ARV &amp; ROI Calculator" sheetId="2" r:id="rId2"/>
  </sheets>
  <calcPr calcId="191029"/>
</workbook>
</file>

<file path=xl/calcChain.xml><?xml version="1.0" encoding="utf-8"?>
<calcChain xmlns="http://schemas.openxmlformats.org/spreadsheetml/2006/main">
  <c r="B10" i="2" l="1"/>
  <c r="B9" i="2"/>
  <c r="B8" i="2"/>
</calcChain>
</file>

<file path=xl/sharedStrings.xml><?xml version="1.0" encoding="utf-8"?>
<sst xmlns="http://schemas.openxmlformats.org/spreadsheetml/2006/main" count="76" uniqueCount="54">
  <si>
    <t>Comprehensive Rehab Estimator — Wealth Building Starts With Accurate Numbers</t>
  </si>
  <si>
    <t>Unnamed: 1</t>
  </si>
  <si>
    <t>Unnamed: 2</t>
  </si>
  <si>
    <t>Category</t>
  </si>
  <si>
    <t>Exterior</t>
  </si>
  <si>
    <t>Interior</t>
  </si>
  <si>
    <t>Kitchen</t>
  </si>
  <si>
    <t>Bathroom</t>
  </si>
  <si>
    <t>Mechanical</t>
  </si>
  <si>
    <t>Utilities</t>
  </si>
  <si>
    <t>Permits &amp; Fees</t>
  </si>
  <si>
    <t>Holding Costs</t>
  </si>
  <si>
    <t>Miscellaneous</t>
  </si>
  <si>
    <t>Item</t>
  </si>
  <si>
    <t>Roof Replacement</t>
  </si>
  <si>
    <t>Exterior Paint</t>
  </si>
  <si>
    <t>Siding Repair</t>
  </si>
  <si>
    <t>New Gutters</t>
  </si>
  <si>
    <t>Windows</t>
  </si>
  <si>
    <t>Flooring - Main Areas</t>
  </si>
  <si>
    <t>Flooring - Bedrooms</t>
  </si>
  <si>
    <t>Interior Paint</t>
  </si>
  <si>
    <t>Drywall Repair</t>
  </si>
  <si>
    <t>Doors/Trim</t>
  </si>
  <si>
    <t>Insulation</t>
  </si>
  <si>
    <t>Cabinetry</t>
  </si>
  <si>
    <t>Countertops</t>
  </si>
  <si>
    <t>Appliances</t>
  </si>
  <si>
    <t>Tub/Shower</t>
  </si>
  <si>
    <t>Vanity</t>
  </si>
  <si>
    <t>Tile &amp; Fixtures</t>
  </si>
  <si>
    <t>HVAC Replacement</t>
  </si>
  <si>
    <t>Water Heater</t>
  </si>
  <si>
    <t>Electrical Panel/Service</t>
  </si>
  <si>
    <t>Plumbing Rough-In</t>
  </si>
  <si>
    <t>Water/Sewer Hookup</t>
  </si>
  <si>
    <t>Electrical Wiring</t>
  </si>
  <si>
    <t>Permits</t>
  </si>
  <si>
    <t>Inspections</t>
  </si>
  <si>
    <t>Insurance</t>
  </si>
  <si>
    <t>Contingency (10%)</t>
  </si>
  <si>
    <t>Project Management Fee</t>
  </si>
  <si>
    <t>Estimated Cost</t>
  </si>
  <si>
    <t>Metric</t>
  </si>
  <si>
    <t>Value</t>
  </si>
  <si>
    <t>ARV (After Repair Value)</t>
  </si>
  <si>
    <t>Purchase Price</t>
  </si>
  <si>
    <t>Rehab Costs (from Estimator)</t>
  </si>
  <si>
    <t>Holding Costs (3-6 months)</t>
  </si>
  <si>
    <t>Selling Costs (Agent Fees, Closing, etc.)</t>
  </si>
  <si>
    <t>Total Investment</t>
  </si>
  <si>
    <t>Profit (ARV - Total Investment)</t>
  </si>
  <si>
    <t>ROI (%)</t>
  </si>
  <si>
    <t>ARV &amp; ROI Profitability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</si>
</sst>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sqref="A1:C1"/>
    </sheetView>
  </sheetViews>
  <sheetFormatPr defaultRowHeight="15" x14ac:dyDescent="0.25"/>
  <cols>
    <col min="1" max="1" width="22.7109375" customWidth="1"/>
    <col min="2" max="2" width="32.7109375" customWidth="1"/>
    <col min="3" max="3" width="20.7109375" customWidth="1"/>
  </cols>
  <sheetData>
    <row r="1" spans="1:3" ht="18.75" x14ac:dyDescent="0.3">
      <c r="A1" s="2" t="s">
        <v>0</v>
      </c>
      <c r="B1" s="2"/>
      <c r="C1" s="2"/>
    </row>
    <row r="2" spans="1:3" x14ac:dyDescent="0.25">
      <c r="A2" s="1" t="s">
        <v>0</v>
      </c>
      <c r="B2" s="1" t="s">
        <v>1</v>
      </c>
      <c r="C2" s="1" t="s">
        <v>2</v>
      </c>
    </row>
    <row r="3" spans="1:3" x14ac:dyDescent="0.25">
      <c r="A3" t="s">
        <v>3</v>
      </c>
      <c r="B3" t="s">
        <v>13</v>
      </c>
      <c r="C3" t="s">
        <v>42</v>
      </c>
    </row>
    <row r="4" spans="1:3" x14ac:dyDescent="0.25">
      <c r="A4" t="s">
        <v>4</v>
      </c>
      <c r="B4" t="s">
        <v>14</v>
      </c>
      <c r="C4">
        <v>8500</v>
      </c>
    </row>
    <row r="5" spans="1:3" x14ac:dyDescent="0.25">
      <c r="A5" t="s">
        <v>4</v>
      </c>
      <c r="B5" t="s">
        <v>15</v>
      </c>
      <c r="C5">
        <v>4000</v>
      </c>
    </row>
    <row r="6" spans="1:3" x14ac:dyDescent="0.25">
      <c r="A6" t="s">
        <v>4</v>
      </c>
      <c r="B6" t="s">
        <v>16</v>
      </c>
      <c r="C6">
        <v>3500</v>
      </c>
    </row>
    <row r="7" spans="1:3" x14ac:dyDescent="0.25">
      <c r="A7" t="s">
        <v>4</v>
      </c>
      <c r="B7" t="s">
        <v>17</v>
      </c>
      <c r="C7">
        <v>1800</v>
      </c>
    </row>
    <row r="8" spans="1:3" x14ac:dyDescent="0.25">
      <c r="A8" t="s">
        <v>4</v>
      </c>
      <c r="B8" t="s">
        <v>18</v>
      </c>
      <c r="C8">
        <v>6000</v>
      </c>
    </row>
    <row r="9" spans="1:3" x14ac:dyDescent="0.25">
      <c r="A9" t="s">
        <v>5</v>
      </c>
      <c r="B9" t="s">
        <v>19</v>
      </c>
      <c r="C9">
        <v>5000</v>
      </c>
    </row>
    <row r="10" spans="1:3" x14ac:dyDescent="0.25">
      <c r="A10" t="s">
        <v>5</v>
      </c>
      <c r="B10" t="s">
        <v>20</v>
      </c>
      <c r="C10">
        <v>3000</v>
      </c>
    </row>
    <row r="11" spans="1:3" x14ac:dyDescent="0.25">
      <c r="A11" t="s">
        <v>5</v>
      </c>
      <c r="B11" t="s">
        <v>21</v>
      </c>
      <c r="C11">
        <v>4000</v>
      </c>
    </row>
    <row r="12" spans="1:3" x14ac:dyDescent="0.25">
      <c r="A12" t="s">
        <v>5</v>
      </c>
      <c r="B12" t="s">
        <v>22</v>
      </c>
      <c r="C12">
        <v>2500</v>
      </c>
    </row>
    <row r="13" spans="1:3" x14ac:dyDescent="0.25">
      <c r="A13" t="s">
        <v>5</v>
      </c>
      <c r="B13" t="s">
        <v>23</v>
      </c>
      <c r="C13">
        <v>2200</v>
      </c>
    </row>
    <row r="14" spans="1:3" x14ac:dyDescent="0.25">
      <c r="A14" t="s">
        <v>5</v>
      </c>
      <c r="B14" t="s">
        <v>24</v>
      </c>
      <c r="C14">
        <v>2000</v>
      </c>
    </row>
    <row r="15" spans="1:3" x14ac:dyDescent="0.25">
      <c r="A15" t="s">
        <v>6</v>
      </c>
      <c r="B15" t="s">
        <v>25</v>
      </c>
      <c r="C15">
        <v>7500</v>
      </c>
    </row>
    <row r="16" spans="1:3" x14ac:dyDescent="0.25">
      <c r="A16" t="s">
        <v>6</v>
      </c>
      <c r="B16" t="s">
        <v>26</v>
      </c>
      <c r="C16">
        <v>4000</v>
      </c>
    </row>
    <row r="17" spans="1:3" x14ac:dyDescent="0.25">
      <c r="A17" t="s">
        <v>6</v>
      </c>
      <c r="B17" t="s">
        <v>27</v>
      </c>
      <c r="C17">
        <v>3500</v>
      </c>
    </row>
    <row r="18" spans="1:3" x14ac:dyDescent="0.25">
      <c r="A18" t="s">
        <v>7</v>
      </c>
      <c r="B18" t="s">
        <v>28</v>
      </c>
      <c r="C18">
        <v>5000</v>
      </c>
    </row>
    <row r="19" spans="1:3" x14ac:dyDescent="0.25">
      <c r="A19" t="s">
        <v>7</v>
      </c>
      <c r="B19" t="s">
        <v>29</v>
      </c>
      <c r="C19">
        <v>1800</v>
      </c>
    </row>
    <row r="20" spans="1:3" x14ac:dyDescent="0.25">
      <c r="A20" t="s">
        <v>7</v>
      </c>
      <c r="B20" t="s">
        <v>30</v>
      </c>
      <c r="C20">
        <v>2500</v>
      </c>
    </row>
    <row r="21" spans="1:3" x14ac:dyDescent="0.25">
      <c r="A21" t="s">
        <v>8</v>
      </c>
      <c r="B21" t="s">
        <v>31</v>
      </c>
      <c r="C21">
        <v>7000</v>
      </c>
    </row>
    <row r="22" spans="1:3" x14ac:dyDescent="0.25">
      <c r="A22" t="s">
        <v>8</v>
      </c>
      <c r="B22" t="s">
        <v>32</v>
      </c>
      <c r="C22">
        <v>1400</v>
      </c>
    </row>
    <row r="23" spans="1:3" x14ac:dyDescent="0.25">
      <c r="A23" t="s">
        <v>8</v>
      </c>
      <c r="B23" t="s">
        <v>33</v>
      </c>
      <c r="C23">
        <v>2500</v>
      </c>
    </row>
    <row r="24" spans="1:3" x14ac:dyDescent="0.25">
      <c r="A24" t="s">
        <v>9</v>
      </c>
      <c r="B24" t="s">
        <v>34</v>
      </c>
      <c r="C24">
        <v>2200</v>
      </c>
    </row>
    <row r="25" spans="1:3" x14ac:dyDescent="0.25">
      <c r="A25" t="s">
        <v>9</v>
      </c>
      <c r="B25" t="s">
        <v>35</v>
      </c>
      <c r="C25">
        <v>1500</v>
      </c>
    </row>
    <row r="26" spans="1:3" x14ac:dyDescent="0.25">
      <c r="A26" t="s">
        <v>9</v>
      </c>
      <c r="B26" t="s">
        <v>36</v>
      </c>
      <c r="C26">
        <v>2700</v>
      </c>
    </row>
    <row r="27" spans="1:3" x14ac:dyDescent="0.25">
      <c r="A27" t="s">
        <v>10</v>
      </c>
      <c r="B27" t="s">
        <v>37</v>
      </c>
      <c r="C27">
        <v>1200</v>
      </c>
    </row>
    <row r="28" spans="1:3" x14ac:dyDescent="0.25">
      <c r="A28" t="s">
        <v>10</v>
      </c>
      <c r="B28" t="s">
        <v>38</v>
      </c>
      <c r="C28">
        <v>700</v>
      </c>
    </row>
    <row r="29" spans="1:3" x14ac:dyDescent="0.25">
      <c r="A29" t="s">
        <v>11</v>
      </c>
      <c r="B29" t="s">
        <v>39</v>
      </c>
      <c r="C29">
        <v>0</v>
      </c>
    </row>
    <row r="30" spans="1:3" x14ac:dyDescent="0.25">
      <c r="A30" t="s">
        <v>11</v>
      </c>
      <c r="B30" t="s">
        <v>9</v>
      </c>
      <c r="C30">
        <v>0</v>
      </c>
    </row>
    <row r="31" spans="1:3" x14ac:dyDescent="0.25">
      <c r="A31" t="s">
        <v>12</v>
      </c>
      <c r="B31" t="s">
        <v>40</v>
      </c>
      <c r="C31">
        <v>0</v>
      </c>
    </row>
    <row r="32" spans="1:3" x14ac:dyDescent="0.25">
      <c r="A32" t="s">
        <v>12</v>
      </c>
      <c r="B32" t="s">
        <v>41</v>
      </c>
      <c r="C32">
        <v>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/>
  </sheetViews>
  <sheetFormatPr defaultRowHeight="15" x14ac:dyDescent="0.25"/>
  <cols>
    <col min="1" max="1" width="40.7109375" customWidth="1"/>
    <col min="2" max="2" width="20.7109375" customWidth="1"/>
  </cols>
  <sheetData>
    <row r="1" spans="1:2" ht="18.75" x14ac:dyDescent="0.3">
      <c r="A1" s="2" t="s">
        <v>53</v>
      </c>
      <c r="B1" s="2"/>
    </row>
    <row r="2" spans="1:2" x14ac:dyDescent="0.25">
      <c r="A2" s="1" t="s">
        <v>43</v>
      </c>
      <c r="B2" s="1" t="s">
        <v>44</v>
      </c>
    </row>
    <row r="3" spans="1:2" x14ac:dyDescent="0.25">
      <c r="A3" t="s">
        <v>45</v>
      </c>
      <c r="B3">
        <v>250000</v>
      </c>
    </row>
    <row r="4" spans="1:2" x14ac:dyDescent="0.25">
      <c r="A4" t="s">
        <v>46</v>
      </c>
      <c r="B4">
        <v>150000</v>
      </c>
    </row>
    <row r="5" spans="1:2" x14ac:dyDescent="0.25">
      <c r="A5" t="s">
        <v>47</v>
      </c>
      <c r="B5">
        <v>40000</v>
      </c>
    </row>
    <row r="6" spans="1:2" x14ac:dyDescent="0.25">
      <c r="A6" t="s">
        <v>48</v>
      </c>
      <c r="B6">
        <v>9000</v>
      </c>
    </row>
    <row r="7" spans="1:2" x14ac:dyDescent="0.25">
      <c r="A7" t="s">
        <v>49</v>
      </c>
      <c r="B7">
        <v>15000</v>
      </c>
    </row>
    <row r="8" spans="1:2" x14ac:dyDescent="0.25">
      <c r="A8" t="s">
        <v>50</v>
      </c>
      <c r="B8">
        <f>SUM(B2:B5)</f>
        <v>440000</v>
      </c>
    </row>
    <row r="9" spans="1:2" x14ac:dyDescent="0.25">
      <c r="A9" t="s">
        <v>51</v>
      </c>
      <c r="B9">
        <f>B1-B6</f>
        <v>-9000</v>
      </c>
    </row>
    <row r="10" spans="1:2" x14ac:dyDescent="0.25">
      <c r="A10" t="s">
        <v>52</v>
      </c>
      <c r="B10">
        <f>ROUND((B7/B6)*100, 2)</f>
        <v>166.67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Rehab Estimator</vt:lpstr>
      <vt:lpstr>ARV &amp; ROI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C. Hines</dc:creator>
  <cp:lastModifiedBy>Lorenzo C. Hines</cp:lastModifiedBy>
  <dcterms:created xsi:type="dcterms:W3CDTF">2025-05-12T18:57:43Z</dcterms:created>
  <dcterms:modified xsi:type="dcterms:W3CDTF">2025-05-12T19:01:30Z</dcterms:modified>
</cp:coreProperties>
</file>